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"/>
    </mc:Choice>
  </mc:AlternateContent>
  <bookViews>
    <workbookView xWindow="0" yWindow="0" windowWidth="21600" windowHeight="8760"/>
  </bookViews>
  <sheets>
    <sheet name="結果比較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 l="1"/>
  <c r="I19" i="1"/>
  <c r="F19" i="1"/>
  <c r="E19" i="1"/>
  <c r="I18" i="1"/>
  <c r="J18" i="1" s="1"/>
  <c r="F18" i="1"/>
  <c r="E18" i="1"/>
  <c r="J17" i="1"/>
  <c r="I17" i="1"/>
  <c r="E17" i="1"/>
  <c r="F17" i="1" s="1"/>
  <c r="J16" i="1"/>
  <c r="I16" i="1"/>
  <c r="F16" i="1"/>
  <c r="E16" i="1"/>
  <c r="I15" i="1"/>
  <c r="J15" i="1" s="1"/>
  <c r="F15" i="1"/>
  <c r="E15" i="1"/>
  <c r="J14" i="1"/>
  <c r="I14" i="1"/>
  <c r="E14" i="1"/>
  <c r="F14" i="1" s="1"/>
  <c r="J13" i="1"/>
  <c r="I13" i="1"/>
  <c r="F13" i="1"/>
  <c r="E13" i="1"/>
  <c r="I12" i="1"/>
  <c r="J12" i="1" s="1"/>
  <c r="F12" i="1"/>
  <c r="E12" i="1"/>
  <c r="J11" i="1"/>
  <c r="I11" i="1"/>
  <c r="E11" i="1"/>
  <c r="F11" i="1" s="1"/>
  <c r="J10" i="1"/>
  <c r="I10" i="1"/>
  <c r="F10" i="1"/>
  <c r="E10" i="1"/>
  <c r="I9" i="1"/>
  <c r="J9" i="1" s="1"/>
  <c r="F9" i="1"/>
  <c r="E9" i="1"/>
  <c r="J8" i="1"/>
  <c r="I8" i="1"/>
  <c r="E8" i="1"/>
  <c r="F8" i="1" s="1"/>
  <c r="J7" i="1"/>
  <c r="I7" i="1"/>
  <c r="F7" i="1"/>
  <c r="E7" i="1"/>
  <c r="I6" i="1"/>
  <c r="J6" i="1" s="1"/>
  <c r="F6" i="1"/>
  <c r="E6" i="1"/>
</calcChain>
</file>

<file path=xl/sharedStrings.xml><?xml version="1.0" encoding="utf-8"?>
<sst xmlns="http://schemas.openxmlformats.org/spreadsheetml/2006/main" count="50" uniqueCount="32">
  <si>
    <t>令和２年国勢調査結果比較</t>
    <rPh sb="0" eb="2">
      <t>レイワ</t>
    </rPh>
    <rPh sb="3" eb="4">
      <t>ネン</t>
    </rPh>
    <rPh sb="4" eb="8">
      <t>コクセイチョウサ</t>
    </rPh>
    <rPh sb="8" eb="10">
      <t>ケッカ</t>
    </rPh>
    <rPh sb="10" eb="12">
      <t>ヒカク</t>
    </rPh>
    <phoneticPr fontId="2"/>
  </si>
  <si>
    <t>（県内１３市）</t>
    <rPh sb="1" eb="3">
      <t>ケンナイ</t>
    </rPh>
    <rPh sb="5" eb="6">
      <t>シ</t>
    </rPh>
    <phoneticPr fontId="2"/>
  </si>
  <si>
    <t>人口総数（人）</t>
    <rPh sb="0" eb="2">
      <t>ジンコウ</t>
    </rPh>
    <rPh sb="2" eb="4">
      <t>ソウスウ</t>
    </rPh>
    <rPh sb="5" eb="6">
      <t>ニン</t>
    </rPh>
    <phoneticPr fontId="2"/>
  </si>
  <si>
    <t>世帯数（世帯）</t>
    <rPh sb="0" eb="3">
      <t>セタイスウ</t>
    </rPh>
    <rPh sb="4" eb="6">
      <t>セタイ</t>
    </rPh>
    <phoneticPr fontId="2"/>
  </si>
  <si>
    <t>平成２７年</t>
    <rPh sb="0" eb="2">
      <t>ヘイセイ</t>
    </rPh>
    <rPh sb="4" eb="5">
      <t>ネン</t>
    </rPh>
    <phoneticPr fontId="2"/>
  </si>
  <si>
    <t>令和２年</t>
    <rPh sb="0" eb="2">
      <t>レイワ</t>
    </rPh>
    <rPh sb="3" eb="4">
      <t>ネン</t>
    </rPh>
    <phoneticPr fontId="2"/>
  </si>
  <si>
    <t>増加数</t>
    <rPh sb="0" eb="3">
      <t>ゾウカスウ</t>
    </rPh>
    <phoneticPr fontId="2"/>
  </si>
  <si>
    <t>増加率</t>
    <rPh sb="0" eb="3">
      <t>ゾウカリツ</t>
    </rPh>
    <phoneticPr fontId="2"/>
  </si>
  <si>
    <t>山梨県</t>
    <rPh sb="0" eb="3">
      <t>ヤマナシケン</t>
    </rPh>
    <phoneticPr fontId="2"/>
  </si>
  <si>
    <t>甲府市</t>
    <rPh sb="0" eb="3">
      <t>コウフシ</t>
    </rPh>
    <phoneticPr fontId="2"/>
  </si>
  <si>
    <t>富士吉田市</t>
    <rPh sb="0" eb="5">
      <t>フジヨシダシ</t>
    </rPh>
    <phoneticPr fontId="2"/>
  </si>
  <si>
    <t>都　留　市</t>
    <rPh sb="0" eb="1">
      <t>ミヤコ</t>
    </rPh>
    <rPh sb="2" eb="3">
      <t>ドメ</t>
    </rPh>
    <rPh sb="4" eb="5">
      <t>シ</t>
    </rPh>
    <phoneticPr fontId="2"/>
  </si>
  <si>
    <t>山　梨　市</t>
    <rPh sb="0" eb="1">
      <t>ヤマ</t>
    </rPh>
    <rPh sb="2" eb="3">
      <t>ナシ</t>
    </rPh>
    <rPh sb="4" eb="5">
      <t>シ</t>
    </rPh>
    <phoneticPr fontId="2"/>
  </si>
  <si>
    <t>大　月　市</t>
    <rPh sb="0" eb="1">
      <t>ダイ</t>
    </rPh>
    <rPh sb="2" eb="3">
      <t>ツキ</t>
    </rPh>
    <rPh sb="4" eb="5">
      <t>シ</t>
    </rPh>
    <phoneticPr fontId="2"/>
  </si>
  <si>
    <t>韮　崎　市</t>
    <rPh sb="0" eb="1">
      <t>ニラ</t>
    </rPh>
    <rPh sb="2" eb="3">
      <t>ザキ</t>
    </rPh>
    <rPh sb="4" eb="5">
      <t>シ</t>
    </rPh>
    <phoneticPr fontId="2"/>
  </si>
  <si>
    <t>南アルプス市</t>
    <rPh sb="0" eb="1">
      <t>ミナミ</t>
    </rPh>
    <rPh sb="5" eb="6">
      <t>シ</t>
    </rPh>
    <phoneticPr fontId="2"/>
  </si>
  <si>
    <t>北　杜　市</t>
    <rPh sb="0" eb="1">
      <t>キタ</t>
    </rPh>
    <rPh sb="2" eb="3">
      <t>モリ</t>
    </rPh>
    <rPh sb="4" eb="5">
      <t>シ</t>
    </rPh>
    <phoneticPr fontId="2"/>
  </si>
  <si>
    <t>甲　斐　市</t>
    <rPh sb="0" eb="1">
      <t>コウ</t>
    </rPh>
    <rPh sb="2" eb="3">
      <t>アヤル</t>
    </rPh>
    <rPh sb="4" eb="5">
      <t>シ</t>
    </rPh>
    <phoneticPr fontId="2"/>
  </si>
  <si>
    <t>笛　吹　市</t>
    <rPh sb="0" eb="1">
      <t>フエ</t>
    </rPh>
    <rPh sb="2" eb="3">
      <t>フ</t>
    </rPh>
    <rPh sb="4" eb="5">
      <t>シ</t>
    </rPh>
    <phoneticPr fontId="2"/>
  </si>
  <si>
    <t>上野原市</t>
    <rPh sb="0" eb="3">
      <t>ウエノハラ</t>
    </rPh>
    <rPh sb="3" eb="4">
      <t>シ</t>
    </rPh>
    <phoneticPr fontId="2"/>
  </si>
  <si>
    <t>甲　州　市</t>
    <rPh sb="0" eb="1">
      <t>コウ</t>
    </rPh>
    <rPh sb="2" eb="3">
      <t>シュウ</t>
    </rPh>
    <rPh sb="4" eb="5">
      <t>シ</t>
    </rPh>
    <phoneticPr fontId="2"/>
  </si>
  <si>
    <t>中央市</t>
    <rPh sb="0" eb="2">
      <t>チュウオウ</t>
    </rPh>
    <rPh sb="2" eb="3">
      <t>シ</t>
    </rPh>
    <phoneticPr fontId="2"/>
  </si>
  <si>
    <t>市町村人口順位</t>
    <rPh sb="0" eb="3">
      <t>シチョウソン</t>
    </rPh>
    <rPh sb="3" eb="5">
      <t>ジンコウ</t>
    </rPh>
    <rPh sb="5" eb="7">
      <t>ジュンイ</t>
    </rPh>
    <phoneticPr fontId="2"/>
  </si>
  <si>
    <t>順位</t>
    <rPh sb="0" eb="2">
      <t>ジュンイ</t>
    </rPh>
    <phoneticPr fontId="2"/>
  </si>
  <si>
    <t>甲斐市</t>
    <rPh sb="0" eb="2">
      <t>カイ</t>
    </rPh>
    <rPh sb="2" eb="3">
      <t>シ</t>
    </rPh>
    <phoneticPr fontId="2"/>
  </si>
  <si>
    <t>笛吹市</t>
    <rPh sb="0" eb="1">
      <t>フエ</t>
    </rPh>
    <rPh sb="1" eb="2">
      <t>フ</t>
    </rPh>
    <rPh sb="2" eb="3">
      <t>シ</t>
    </rPh>
    <phoneticPr fontId="2"/>
  </si>
  <si>
    <t>北杜市</t>
    <rPh sb="0" eb="1">
      <t>キタ</t>
    </rPh>
    <rPh sb="1" eb="2">
      <t>モリ</t>
    </rPh>
    <rPh sb="2" eb="3">
      <t>シ</t>
    </rPh>
    <phoneticPr fontId="2"/>
  </si>
  <si>
    <t>山梨市</t>
    <rPh sb="0" eb="3">
      <t>ヤマナシシ</t>
    </rPh>
    <phoneticPr fontId="2"/>
  </si>
  <si>
    <t>都留市</t>
    <rPh sb="0" eb="3">
      <t>ツルシ</t>
    </rPh>
    <phoneticPr fontId="2"/>
  </si>
  <si>
    <t>中央市</t>
    <rPh sb="0" eb="3">
      <t>チュウオウシ</t>
    </rPh>
    <phoneticPr fontId="2"/>
  </si>
  <si>
    <t>甲州市</t>
    <rPh sb="0" eb="2">
      <t>コウシュウ</t>
    </rPh>
    <rPh sb="2" eb="3">
      <t>シ</t>
    </rPh>
    <phoneticPr fontId="2"/>
  </si>
  <si>
    <t>甲州市</t>
    <rPh sb="0" eb="3">
      <t>コウシュウシ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</si>
</sst>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_);[Red]\(#,##0\)"/>
    <numFmt numFmtId="178" formatCode="0.0%"/>
  </numFmts>
  <fonts count="6" x14ac:knownFonts="1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3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distributed" vertical="center" justifyLastLine="1"/>
    </xf>
    <xf numFmtId="0" fontId="3" fillId="4" borderId="7" xfId="0" applyFont="1" applyFill="1" applyBorder="1" applyAlignment="1">
      <alignment horizontal="distributed" vertical="center" justifyLastLine="1"/>
    </xf>
    <xf numFmtId="176" fontId="3" fillId="4" borderId="3" xfId="0" applyNumberFormat="1" applyFont="1" applyFill="1" applyBorder="1" applyAlignment="1">
      <alignment vertical="center"/>
    </xf>
    <xf numFmtId="10" fontId="3" fillId="4" borderId="3" xfId="0" applyNumberFormat="1" applyFont="1" applyFill="1" applyBorder="1" applyAlignment="1">
      <alignment vertical="center"/>
    </xf>
    <xf numFmtId="177" fontId="3" fillId="4" borderId="3" xfId="0" applyNumberFormat="1" applyFont="1" applyFill="1" applyBorder="1" applyAlignment="1">
      <alignment vertical="center"/>
    </xf>
    <xf numFmtId="178" fontId="3" fillId="4" borderId="3" xfId="0" applyNumberFormat="1" applyFont="1" applyFill="1" applyBorder="1" applyAlignment="1">
      <alignment vertical="center"/>
    </xf>
    <xf numFmtId="0" fontId="3" fillId="5" borderId="6" xfId="0" applyFont="1" applyFill="1" applyBorder="1" applyAlignment="1">
      <alignment horizontal="distributed" vertical="center" justifyLastLine="1"/>
    </xf>
    <xf numFmtId="0" fontId="3" fillId="5" borderId="7" xfId="0" applyFont="1" applyFill="1" applyBorder="1" applyAlignment="1">
      <alignment horizontal="distributed" vertical="center" justifyLastLine="1"/>
    </xf>
    <xf numFmtId="176" fontId="3" fillId="0" borderId="3" xfId="0" applyNumberFormat="1" applyFont="1" applyBorder="1" applyAlignment="1">
      <alignment vertical="center"/>
    </xf>
    <xf numFmtId="10" fontId="3" fillId="0" borderId="3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8" fontId="3" fillId="0" borderId="3" xfId="0" applyNumberFormat="1" applyFont="1" applyBorder="1" applyAlignment="1">
      <alignment vertical="center"/>
    </xf>
    <xf numFmtId="176" fontId="0" fillId="0" borderId="0" xfId="0" applyNumberFormat="1"/>
    <xf numFmtId="177" fontId="0" fillId="0" borderId="0" xfId="0" applyNumberFormat="1"/>
    <xf numFmtId="0" fontId="3" fillId="6" borderId="0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4" fillId="5" borderId="3" xfId="0" applyFont="1" applyFill="1" applyBorder="1" applyAlignment="1">
      <alignment horizontal="distributed" vertical="center"/>
    </xf>
    <xf numFmtId="0" fontId="4" fillId="5" borderId="3" xfId="0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vertical="center"/>
    </xf>
    <xf numFmtId="0" fontId="5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市町村別人口の比較</a:t>
            </a:r>
          </a:p>
        </c:rich>
      </c:tx>
      <c:layout>
        <c:manualLayout>
          <c:xMode val="edge"/>
          <c:yMode val="edge"/>
          <c:x val="0.30894394298273692"/>
          <c:y val="2.777777777777777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260205634436489"/>
          <c:y val="0.10000018084523446"/>
          <c:w val="0.79946011035979414"/>
          <c:h val="0.761112487544284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結果比較!$D$25:$D$34</c:f>
              <c:strCache>
                <c:ptCount val="10"/>
                <c:pt idx="0">
                  <c:v>甲府市</c:v>
                </c:pt>
                <c:pt idx="1">
                  <c:v>甲斐市</c:v>
                </c:pt>
                <c:pt idx="2">
                  <c:v>南アルプス市</c:v>
                </c:pt>
                <c:pt idx="3">
                  <c:v>笛吹市</c:v>
                </c:pt>
                <c:pt idx="4">
                  <c:v>富士吉田市</c:v>
                </c:pt>
                <c:pt idx="5">
                  <c:v>北杜市</c:v>
                </c:pt>
                <c:pt idx="6">
                  <c:v>山梨市</c:v>
                </c:pt>
                <c:pt idx="7">
                  <c:v>中央市</c:v>
                </c:pt>
                <c:pt idx="8">
                  <c:v>都留市</c:v>
                </c:pt>
                <c:pt idx="9">
                  <c:v>甲州市</c:v>
                </c:pt>
              </c:strCache>
            </c:strRef>
          </c:cat>
          <c:val>
            <c:numRef>
              <c:f>結果比較!$E$25:$E$34</c:f>
              <c:numCache>
                <c:formatCode>#,##0;"△ "#,##0</c:formatCode>
                <c:ptCount val="10"/>
                <c:pt idx="0">
                  <c:v>189591</c:v>
                </c:pt>
                <c:pt idx="1">
                  <c:v>75313</c:v>
                </c:pt>
                <c:pt idx="2">
                  <c:v>69459</c:v>
                </c:pt>
                <c:pt idx="3">
                  <c:v>66947</c:v>
                </c:pt>
                <c:pt idx="4">
                  <c:v>46530</c:v>
                </c:pt>
                <c:pt idx="5">
                  <c:v>44053</c:v>
                </c:pt>
                <c:pt idx="6">
                  <c:v>33435</c:v>
                </c:pt>
                <c:pt idx="7">
                  <c:v>31216</c:v>
                </c:pt>
                <c:pt idx="8">
                  <c:v>31016</c:v>
                </c:pt>
                <c:pt idx="9">
                  <c:v>29237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6C-40F2-A27C-CF4F0687A9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361368"/>
        <c:axId val="1"/>
      </c:barChart>
      <c:catAx>
        <c:axId val="4023613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000"/>
                  <a:t>（人）</a:t>
                </a:r>
              </a:p>
            </c:rich>
          </c:tx>
          <c:layout>
            <c:manualLayout>
              <c:xMode val="edge"/>
              <c:yMode val="edge"/>
              <c:x val="0.13008158533028899"/>
              <c:y val="3.518518518518518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;&quot;△ &quot;#,##0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02361368"/>
        <c:crosses val="autoZero"/>
        <c:crossBetween val="between"/>
      </c:valAx>
      <c:spPr>
        <a:solidFill>
          <a:srgbClr val="C0C0C0"/>
        </a:solidFill>
        <a:ln w="12700">
          <a:solidFill>
            <a:srgbClr val="CC99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20</xdr:row>
      <xdr:rowOff>0</xdr:rowOff>
    </xdr:from>
    <xdr:to>
      <xdr:col>9</xdr:col>
      <xdr:colOff>600075</xdr:colOff>
      <xdr:row>42</xdr:row>
      <xdr:rowOff>57150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24066;&#30010;&#26449;&#21029;&#32080;&#26524;&#27604;&#3661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結果比較"/>
      <sheetName val="結果比較 (2)"/>
      <sheetName val="結果比較 (R2)"/>
      <sheetName val="Sheet2"/>
      <sheetName val="Sheet3"/>
    </sheetNames>
    <sheetDataSet>
      <sheetData sheetId="0"/>
      <sheetData sheetId="1"/>
      <sheetData sheetId="2">
        <row r="25">
          <cell r="D25" t="str">
            <v>甲府市</v>
          </cell>
          <cell r="E25">
            <v>189591</v>
          </cell>
        </row>
        <row r="26">
          <cell r="D26" t="str">
            <v>甲斐市</v>
          </cell>
          <cell r="E26">
            <v>75313</v>
          </cell>
        </row>
        <row r="27">
          <cell r="D27" t="str">
            <v>南アルプス市</v>
          </cell>
          <cell r="E27">
            <v>69459</v>
          </cell>
        </row>
        <row r="28">
          <cell r="D28" t="str">
            <v>笛吹市</v>
          </cell>
          <cell r="E28">
            <v>66947</v>
          </cell>
        </row>
        <row r="29">
          <cell r="D29" t="str">
            <v>富士吉田市</v>
          </cell>
          <cell r="E29">
            <v>46530</v>
          </cell>
        </row>
        <row r="30">
          <cell r="D30" t="str">
            <v>北杜市</v>
          </cell>
          <cell r="E30">
            <v>44053</v>
          </cell>
        </row>
        <row r="31">
          <cell r="D31" t="str">
            <v>山梨市</v>
          </cell>
          <cell r="E31">
            <v>33435</v>
          </cell>
        </row>
        <row r="32">
          <cell r="D32" t="str">
            <v>中央市</v>
          </cell>
          <cell r="E32">
            <v>31216</v>
          </cell>
        </row>
        <row r="33">
          <cell r="D33" t="str">
            <v>都留市</v>
          </cell>
          <cell r="E33">
            <v>31016</v>
          </cell>
        </row>
        <row r="34">
          <cell r="D34" t="str">
            <v>甲州市</v>
          </cell>
          <cell r="E34">
            <v>29237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workbookViewId="0">
      <selection activeCell="M28" sqref="M28"/>
    </sheetView>
  </sheetViews>
  <sheetFormatPr defaultRowHeight="13.5" x14ac:dyDescent="0.15"/>
  <cols>
    <col min="1" max="1" width="3.875" customWidth="1"/>
    <col min="2" max="5" width="10.125" customWidth="1"/>
    <col min="6" max="6" width="8.625" customWidth="1"/>
    <col min="7" max="9" width="10.125" customWidth="1"/>
    <col min="10" max="10" width="8.625" customWidth="1"/>
  </cols>
  <sheetData>
    <row r="1" spans="1:10" ht="17.2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spans="1:10" s="2" customFormat="1" ht="14.25" x14ac:dyDescent="0.15">
      <c r="B2" s="2" t="s">
        <v>1</v>
      </c>
    </row>
    <row r="3" spans="1:10" s="2" customFormat="1" ht="6" customHeight="1" x14ac:dyDescent="0.15"/>
    <row r="4" spans="1:10" s="2" customFormat="1" ht="22.5" customHeight="1" x14ac:dyDescent="0.15">
      <c r="A4" s="3"/>
      <c r="B4" s="4"/>
      <c r="C4" s="5" t="s">
        <v>2</v>
      </c>
      <c r="D4" s="5"/>
      <c r="E4" s="5"/>
      <c r="F4" s="5"/>
      <c r="G4" s="5" t="s">
        <v>3</v>
      </c>
      <c r="H4" s="5"/>
      <c r="I4" s="5"/>
      <c r="J4" s="5"/>
    </row>
    <row r="5" spans="1:10" s="2" customFormat="1" ht="22.5" customHeight="1" x14ac:dyDescent="0.15">
      <c r="A5" s="6"/>
      <c r="B5" s="7"/>
      <c r="C5" s="8" t="s">
        <v>4</v>
      </c>
      <c r="D5" s="8" t="s">
        <v>5</v>
      </c>
      <c r="E5" s="8" t="s">
        <v>6</v>
      </c>
      <c r="F5" s="8" t="s">
        <v>7</v>
      </c>
      <c r="G5" s="8" t="s">
        <v>4</v>
      </c>
      <c r="H5" s="8" t="s">
        <v>5</v>
      </c>
      <c r="I5" s="8" t="s">
        <v>6</v>
      </c>
      <c r="J5" s="8" t="s">
        <v>7</v>
      </c>
    </row>
    <row r="6" spans="1:10" s="2" customFormat="1" ht="21" customHeight="1" x14ac:dyDescent="0.15">
      <c r="A6" s="9" t="s">
        <v>8</v>
      </c>
      <c r="B6" s="10"/>
      <c r="C6" s="11">
        <v>834930</v>
      </c>
      <c r="D6" s="11">
        <v>809974</v>
      </c>
      <c r="E6" s="11">
        <f>(D6-C6)</f>
        <v>-24956</v>
      </c>
      <c r="F6" s="12">
        <f>($D$6-$C$6)/$C$6</f>
        <v>-2.9889930892410141E-2</v>
      </c>
      <c r="G6" s="13">
        <v>330976</v>
      </c>
      <c r="H6" s="13">
        <v>338853</v>
      </c>
      <c r="I6" s="11">
        <f>(H6-G6)</f>
        <v>7877</v>
      </c>
      <c r="J6" s="14">
        <f>(I6/G6)</f>
        <v>2.3799308711205645E-2</v>
      </c>
    </row>
    <row r="7" spans="1:10" s="2" customFormat="1" ht="21" customHeight="1" x14ac:dyDescent="0.15">
      <c r="A7" s="15" t="s">
        <v>9</v>
      </c>
      <c r="B7" s="16"/>
      <c r="C7" s="17">
        <v>193125</v>
      </c>
      <c r="D7" s="17">
        <v>189591</v>
      </c>
      <c r="E7" s="17">
        <f t="shared" ref="E7:E19" si="0">(D7-C7)</f>
        <v>-3534</v>
      </c>
      <c r="F7" s="18">
        <f>(E7/C7)</f>
        <v>-1.8299029126213593E-2</v>
      </c>
      <c r="G7" s="19">
        <v>85057</v>
      </c>
      <c r="H7" s="19">
        <v>87019</v>
      </c>
      <c r="I7" s="17">
        <f t="shared" ref="I7:I19" si="1">(H7-G7)</f>
        <v>1962</v>
      </c>
      <c r="J7" s="20">
        <f t="shared" ref="J7:J19" si="2">(I7/G7)</f>
        <v>2.3066884559765802E-2</v>
      </c>
    </row>
    <row r="8" spans="1:10" s="2" customFormat="1" ht="21" customHeight="1" x14ac:dyDescent="0.15">
      <c r="A8" s="15" t="s">
        <v>10</v>
      </c>
      <c r="B8" s="16"/>
      <c r="C8" s="17">
        <v>49003</v>
      </c>
      <c r="D8" s="17">
        <v>46530</v>
      </c>
      <c r="E8" s="17">
        <f t="shared" si="0"/>
        <v>-2473</v>
      </c>
      <c r="F8" s="18">
        <f t="shared" ref="F8:F19" si="3">(E8/C8)</f>
        <v>-5.0466297981756218E-2</v>
      </c>
      <c r="G8" s="19">
        <v>18091</v>
      </c>
      <c r="H8" s="19">
        <v>18337</v>
      </c>
      <c r="I8" s="17">
        <f t="shared" si="1"/>
        <v>246</v>
      </c>
      <c r="J8" s="20">
        <f t="shared" si="2"/>
        <v>1.3597921618484329E-2</v>
      </c>
    </row>
    <row r="9" spans="1:10" s="2" customFormat="1" ht="21" customHeight="1" x14ac:dyDescent="0.15">
      <c r="A9" s="15" t="s">
        <v>11</v>
      </c>
      <c r="B9" s="16"/>
      <c r="C9" s="17">
        <v>32002</v>
      </c>
      <c r="D9" s="17">
        <v>31016</v>
      </c>
      <c r="E9" s="17">
        <f t="shared" si="0"/>
        <v>-986</v>
      </c>
      <c r="F9" s="18">
        <f t="shared" si="3"/>
        <v>-3.0810574339103804E-2</v>
      </c>
      <c r="G9" s="19">
        <v>13465</v>
      </c>
      <c r="H9" s="19">
        <v>14044</v>
      </c>
      <c r="I9" s="17">
        <f t="shared" si="1"/>
        <v>579</v>
      </c>
      <c r="J9" s="20">
        <f t="shared" si="2"/>
        <v>4.3000371333085777E-2</v>
      </c>
    </row>
    <row r="10" spans="1:10" s="2" customFormat="1" ht="21" customHeight="1" x14ac:dyDescent="0.15">
      <c r="A10" s="15" t="s">
        <v>12</v>
      </c>
      <c r="B10" s="16"/>
      <c r="C10" s="17">
        <v>35141</v>
      </c>
      <c r="D10" s="17">
        <v>33435</v>
      </c>
      <c r="E10" s="17">
        <f t="shared" si="0"/>
        <v>-1706</v>
      </c>
      <c r="F10" s="18">
        <f t="shared" si="3"/>
        <v>-4.8547280953871549E-2</v>
      </c>
      <c r="G10" s="19">
        <v>12961</v>
      </c>
      <c r="H10" s="19">
        <v>13001</v>
      </c>
      <c r="I10" s="17">
        <f t="shared" si="1"/>
        <v>40</v>
      </c>
      <c r="J10" s="20">
        <f t="shared" si="2"/>
        <v>3.0861816217884423E-3</v>
      </c>
    </row>
    <row r="11" spans="1:10" s="2" customFormat="1" ht="21" customHeight="1" x14ac:dyDescent="0.15">
      <c r="A11" s="15" t="s">
        <v>13</v>
      </c>
      <c r="B11" s="16"/>
      <c r="C11" s="17">
        <v>25419</v>
      </c>
      <c r="D11" s="17">
        <v>22512</v>
      </c>
      <c r="E11" s="17">
        <f t="shared" si="0"/>
        <v>-2907</v>
      </c>
      <c r="F11" s="18">
        <f t="shared" si="3"/>
        <v>-0.11436327156851174</v>
      </c>
      <c r="G11" s="19">
        <v>9804</v>
      </c>
      <c r="H11" s="19">
        <v>9254</v>
      </c>
      <c r="I11" s="17">
        <f t="shared" si="1"/>
        <v>-550</v>
      </c>
      <c r="J11" s="20">
        <f t="shared" si="2"/>
        <v>-5.6099551203590371E-2</v>
      </c>
    </row>
    <row r="12" spans="1:10" s="2" customFormat="1" ht="21" customHeight="1" x14ac:dyDescent="0.15">
      <c r="A12" s="15" t="s">
        <v>14</v>
      </c>
      <c r="B12" s="16"/>
      <c r="C12" s="17">
        <v>30680</v>
      </c>
      <c r="D12" s="17">
        <v>29067</v>
      </c>
      <c r="E12" s="17">
        <f t="shared" si="0"/>
        <v>-1613</v>
      </c>
      <c r="F12" s="18">
        <f t="shared" si="3"/>
        <v>-5.2574967405475882E-2</v>
      </c>
      <c r="G12" s="19">
        <v>11673</v>
      </c>
      <c r="H12" s="19">
        <v>11552</v>
      </c>
      <c r="I12" s="17">
        <f t="shared" si="1"/>
        <v>-121</v>
      </c>
      <c r="J12" s="20">
        <f t="shared" si="2"/>
        <v>-1.0365801422085154E-2</v>
      </c>
    </row>
    <row r="13" spans="1:10" s="2" customFormat="1" ht="21" customHeight="1" x14ac:dyDescent="0.15">
      <c r="A13" s="15" t="s">
        <v>15</v>
      </c>
      <c r="B13" s="16"/>
      <c r="C13" s="17">
        <v>70828</v>
      </c>
      <c r="D13" s="17">
        <v>69459</v>
      </c>
      <c r="E13" s="17">
        <f t="shared" si="0"/>
        <v>-1369</v>
      </c>
      <c r="F13" s="18">
        <f t="shared" si="3"/>
        <v>-1.9328514146947536E-2</v>
      </c>
      <c r="G13" s="19">
        <v>25135</v>
      </c>
      <c r="H13" s="19">
        <v>26059</v>
      </c>
      <c r="I13" s="17">
        <f t="shared" si="1"/>
        <v>924</v>
      </c>
      <c r="J13" s="20">
        <f t="shared" si="2"/>
        <v>3.6761487964989056E-2</v>
      </c>
    </row>
    <row r="14" spans="1:10" s="2" customFormat="1" ht="21" customHeight="1" x14ac:dyDescent="0.15">
      <c r="A14" s="15" t="s">
        <v>16</v>
      </c>
      <c r="B14" s="16"/>
      <c r="C14" s="17">
        <v>45111</v>
      </c>
      <c r="D14" s="17">
        <v>44053</v>
      </c>
      <c r="E14" s="17">
        <f t="shared" si="0"/>
        <v>-1058</v>
      </c>
      <c r="F14" s="18">
        <f t="shared" si="3"/>
        <v>-2.345325973709295E-2</v>
      </c>
      <c r="G14" s="19">
        <v>18408</v>
      </c>
      <c r="H14" s="19">
        <v>18893</v>
      </c>
      <c r="I14" s="17">
        <f t="shared" si="1"/>
        <v>485</v>
      </c>
      <c r="J14" s="20">
        <f t="shared" si="2"/>
        <v>2.6347240330291177E-2</v>
      </c>
    </row>
    <row r="15" spans="1:10" s="2" customFormat="1" ht="21" customHeight="1" x14ac:dyDescent="0.15">
      <c r="A15" s="15" t="s">
        <v>17</v>
      </c>
      <c r="B15" s="16"/>
      <c r="C15" s="17">
        <v>74386</v>
      </c>
      <c r="D15" s="17">
        <v>75313</v>
      </c>
      <c r="E15" s="17">
        <f t="shared" si="0"/>
        <v>927</v>
      </c>
      <c r="F15" s="18">
        <f t="shared" si="3"/>
        <v>1.2462022423574328E-2</v>
      </c>
      <c r="G15" s="19">
        <v>29463</v>
      </c>
      <c r="H15" s="19">
        <v>31039</v>
      </c>
      <c r="I15" s="17">
        <f t="shared" si="1"/>
        <v>1576</v>
      </c>
      <c r="J15" s="20">
        <f t="shared" si="2"/>
        <v>5.3490818993313649E-2</v>
      </c>
    </row>
    <row r="16" spans="1:10" s="2" customFormat="1" ht="21" customHeight="1" x14ac:dyDescent="0.15">
      <c r="A16" s="15" t="s">
        <v>18</v>
      </c>
      <c r="B16" s="16"/>
      <c r="C16" s="17">
        <v>69559</v>
      </c>
      <c r="D16" s="17">
        <v>66947</v>
      </c>
      <c r="E16" s="17">
        <f t="shared" si="0"/>
        <v>-2612</v>
      </c>
      <c r="F16" s="18">
        <f t="shared" si="3"/>
        <v>-3.7550856107764631E-2</v>
      </c>
      <c r="G16" s="19">
        <v>26268</v>
      </c>
      <c r="H16" s="19">
        <v>26916</v>
      </c>
      <c r="I16" s="17">
        <f t="shared" si="1"/>
        <v>648</v>
      </c>
      <c r="J16" s="20">
        <f t="shared" si="2"/>
        <v>2.466879853814527E-2</v>
      </c>
    </row>
    <row r="17" spans="1:11" s="2" customFormat="1" ht="21" customHeight="1" x14ac:dyDescent="0.15">
      <c r="A17" s="15" t="s">
        <v>19</v>
      </c>
      <c r="B17" s="16"/>
      <c r="C17" s="17">
        <v>24805</v>
      </c>
      <c r="D17" s="17">
        <v>22669</v>
      </c>
      <c r="E17" s="17">
        <f t="shared" si="0"/>
        <v>-2136</v>
      </c>
      <c r="F17" s="18">
        <f t="shared" si="3"/>
        <v>-8.6111671034065709E-2</v>
      </c>
      <c r="G17" s="19">
        <v>9661</v>
      </c>
      <c r="H17" s="19">
        <v>9509</v>
      </c>
      <c r="I17" s="17">
        <f t="shared" si="1"/>
        <v>-152</v>
      </c>
      <c r="J17" s="20">
        <f t="shared" si="2"/>
        <v>-1.573336093572094E-2</v>
      </c>
    </row>
    <row r="18" spans="1:11" s="2" customFormat="1" ht="21" customHeight="1" x14ac:dyDescent="0.15">
      <c r="A18" s="15" t="s">
        <v>20</v>
      </c>
      <c r="B18" s="16"/>
      <c r="C18" s="17">
        <v>31671</v>
      </c>
      <c r="D18" s="17">
        <v>29237</v>
      </c>
      <c r="E18" s="17">
        <f t="shared" si="0"/>
        <v>-2434</v>
      </c>
      <c r="F18" s="18">
        <f t="shared" si="3"/>
        <v>-7.68526412175176E-2</v>
      </c>
      <c r="G18" s="19">
        <v>11389</v>
      </c>
      <c r="H18" s="19">
        <v>11152</v>
      </c>
      <c r="I18" s="17">
        <f t="shared" si="1"/>
        <v>-237</v>
      </c>
      <c r="J18" s="20">
        <f t="shared" si="2"/>
        <v>-2.0809553077530952E-2</v>
      </c>
    </row>
    <row r="19" spans="1:11" s="2" customFormat="1" ht="21" customHeight="1" x14ac:dyDescent="0.15">
      <c r="A19" s="15" t="s">
        <v>21</v>
      </c>
      <c r="B19" s="16"/>
      <c r="C19" s="17">
        <v>31124</v>
      </c>
      <c r="D19" s="17">
        <v>31216</v>
      </c>
      <c r="E19" s="17">
        <f t="shared" si="0"/>
        <v>92</v>
      </c>
      <c r="F19" s="18">
        <f t="shared" si="3"/>
        <v>2.9559182624341344E-3</v>
      </c>
      <c r="G19" s="19">
        <v>12789</v>
      </c>
      <c r="H19" s="19">
        <v>13552</v>
      </c>
      <c r="I19" s="17">
        <f t="shared" si="1"/>
        <v>763</v>
      </c>
      <c r="J19" s="20">
        <f t="shared" si="2"/>
        <v>5.9660645867542418E-2</v>
      </c>
    </row>
    <row r="20" spans="1:11" s="2" customFormat="1" ht="14.25" customHeight="1" x14ac:dyDescent="0.15">
      <c r="A20"/>
      <c r="B20"/>
      <c r="C20" s="21"/>
      <c r="D20" s="21"/>
      <c r="E20" s="21"/>
      <c r="F20"/>
      <c r="G20" s="22"/>
      <c r="H20" s="22"/>
      <c r="I20" s="21"/>
      <c r="J20"/>
      <c r="K20"/>
    </row>
    <row r="22" spans="1:11" ht="22.5" customHeight="1" x14ac:dyDescent="0.15">
      <c r="B22" s="23" t="s">
        <v>22</v>
      </c>
    </row>
    <row r="23" spans="1:11" ht="9" customHeight="1" x14ac:dyDescent="0.15">
      <c r="B23" s="23"/>
    </row>
    <row r="24" spans="1:11" ht="22.5" customHeight="1" x14ac:dyDescent="0.15">
      <c r="A24" s="24" t="s">
        <v>23</v>
      </c>
      <c r="B24" s="25" t="s">
        <v>4</v>
      </c>
      <c r="C24" s="25"/>
      <c r="D24" s="25" t="s">
        <v>5</v>
      </c>
      <c r="E24" s="25"/>
    </row>
    <row r="25" spans="1:11" ht="22.5" customHeight="1" x14ac:dyDescent="0.15">
      <c r="A25" s="26">
        <v>1</v>
      </c>
      <c r="B25" s="27" t="s">
        <v>9</v>
      </c>
      <c r="C25" s="17">
        <v>193125</v>
      </c>
      <c r="D25" s="27" t="s">
        <v>9</v>
      </c>
      <c r="E25" s="17">
        <v>189591</v>
      </c>
    </row>
    <row r="26" spans="1:11" ht="22.5" customHeight="1" x14ac:dyDescent="0.15">
      <c r="A26" s="26">
        <v>2</v>
      </c>
      <c r="B26" s="27" t="s">
        <v>24</v>
      </c>
      <c r="C26" s="17">
        <v>74386</v>
      </c>
      <c r="D26" s="27" t="s">
        <v>24</v>
      </c>
      <c r="E26" s="17">
        <v>75313</v>
      </c>
    </row>
    <row r="27" spans="1:11" ht="22.5" customHeight="1" x14ac:dyDescent="0.15">
      <c r="A27" s="26">
        <v>3</v>
      </c>
      <c r="B27" s="28" t="s">
        <v>15</v>
      </c>
      <c r="C27" s="17">
        <v>70828</v>
      </c>
      <c r="D27" s="28" t="s">
        <v>15</v>
      </c>
      <c r="E27" s="17">
        <v>69459</v>
      </c>
    </row>
    <row r="28" spans="1:11" ht="22.5" customHeight="1" x14ac:dyDescent="0.15">
      <c r="A28" s="26">
        <v>4</v>
      </c>
      <c r="B28" s="27" t="s">
        <v>25</v>
      </c>
      <c r="C28" s="17">
        <v>69559</v>
      </c>
      <c r="D28" s="27" t="s">
        <v>25</v>
      </c>
      <c r="E28" s="17">
        <v>66947</v>
      </c>
    </row>
    <row r="29" spans="1:11" ht="22.5" customHeight="1" x14ac:dyDescent="0.15">
      <c r="A29" s="26">
        <v>5</v>
      </c>
      <c r="B29" s="27" t="s">
        <v>10</v>
      </c>
      <c r="C29" s="17">
        <v>49003</v>
      </c>
      <c r="D29" s="27" t="s">
        <v>10</v>
      </c>
      <c r="E29" s="17">
        <v>46530</v>
      </c>
    </row>
    <row r="30" spans="1:11" ht="22.5" customHeight="1" x14ac:dyDescent="0.15">
      <c r="A30" s="26">
        <v>6</v>
      </c>
      <c r="B30" s="27" t="s">
        <v>26</v>
      </c>
      <c r="C30" s="17">
        <v>45111</v>
      </c>
      <c r="D30" s="27" t="s">
        <v>26</v>
      </c>
      <c r="E30" s="17">
        <v>44053</v>
      </c>
    </row>
    <row r="31" spans="1:11" ht="22.5" customHeight="1" x14ac:dyDescent="0.15">
      <c r="A31" s="26">
        <v>7</v>
      </c>
      <c r="B31" s="27" t="s">
        <v>27</v>
      </c>
      <c r="C31" s="17">
        <v>35141</v>
      </c>
      <c r="D31" s="27" t="s">
        <v>27</v>
      </c>
      <c r="E31" s="17">
        <v>33435</v>
      </c>
    </row>
    <row r="32" spans="1:11" ht="22.5" customHeight="1" x14ac:dyDescent="0.15">
      <c r="A32" s="26">
        <v>8</v>
      </c>
      <c r="B32" s="27" t="s">
        <v>28</v>
      </c>
      <c r="C32" s="29">
        <v>32002</v>
      </c>
      <c r="D32" s="27" t="s">
        <v>29</v>
      </c>
      <c r="E32" s="17">
        <v>31216</v>
      </c>
    </row>
    <row r="33" spans="1:5" ht="22.5" customHeight="1" x14ac:dyDescent="0.15">
      <c r="A33" s="26">
        <v>9</v>
      </c>
      <c r="B33" s="27" t="s">
        <v>30</v>
      </c>
      <c r="C33" s="29">
        <v>31671</v>
      </c>
      <c r="D33" s="27" t="s">
        <v>28</v>
      </c>
      <c r="E33" s="17">
        <v>31016</v>
      </c>
    </row>
    <row r="34" spans="1:5" ht="22.5" customHeight="1" x14ac:dyDescent="0.15">
      <c r="A34" s="26">
        <v>10</v>
      </c>
      <c r="B34" s="27" t="s">
        <v>29</v>
      </c>
      <c r="C34" s="17">
        <v>31124</v>
      </c>
      <c r="D34" s="27" t="s">
        <v>31</v>
      </c>
      <c r="E34" s="17">
        <v>29237</v>
      </c>
    </row>
    <row r="37" spans="1:5" x14ac:dyDescent="0.15">
      <c r="A37" s="30"/>
    </row>
    <row r="38" spans="1:5" x14ac:dyDescent="0.15">
      <c r="A38" s="30"/>
    </row>
  </sheetData>
  <mergeCells count="20">
    <mergeCell ref="B24:C24"/>
    <mergeCell ref="D24:E24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J1"/>
    <mergeCell ref="A4:B5"/>
    <mergeCell ref="C4:F4"/>
    <mergeCell ref="G4:J4"/>
    <mergeCell ref="A6:B6"/>
    <mergeCell ref="A7:B7"/>
  </mergeCells>
  <phoneticPr fontId="2"/>
  <pageMargins left="0.62992125984251968" right="0.31496062992125984" top="0.74803149606299213" bottom="0.6692913385826772" header="0.43307086614173229" footer="0.31496062992125984"/>
  <pageSetup paperSize="9" orientation="portrait" r:id="rId1"/>
  <headerFooter alignWithMargins="0">
    <oddHeader>&amp;C国勢調査結果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結果比較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2022-03-22T01:28:04Z</dcterms:created>
  <dcterms:modified xsi:type="dcterms:W3CDTF">2022-03-22T01:29:04Z</dcterms:modified>
</cp:coreProperties>
</file>